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300" windowWidth="18732" windowHeight="11700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B7" i="1" l="1"/>
  <c r="C7" i="1"/>
  <c r="B6" i="1"/>
  <c r="C6" i="1"/>
  <c r="B5" i="1"/>
  <c r="C5" i="1"/>
  <c r="B4" i="1"/>
  <c r="C4" i="1"/>
  <c r="C10" i="1"/>
  <c r="D10" i="1" s="1"/>
  <c r="C9" i="1"/>
  <c r="C8" i="1"/>
  <c r="D8" i="1" s="1"/>
  <c r="B10" i="1"/>
  <c r="B9" i="1"/>
  <c r="B8" i="1"/>
  <c r="D9" i="1" l="1"/>
  <c r="D7" i="1"/>
  <c r="D6" i="1"/>
  <c r="D5" i="1"/>
  <c r="D4" i="1"/>
  <c r="C11" i="1"/>
  <c r="B11" i="1"/>
  <c r="D11" i="1" l="1"/>
</calcChain>
</file>

<file path=xl/sharedStrings.xml><?xml version="1.0" encoding="utf-8"?>
<sst xmlns="http://schemas.openxmlformats.org/spreadsheetml/2006/main" count="13" uniqueCount="13">
  <si>
    <t>INCENTIVI ART.113 D.LGS.50/2016 - ANNO 2019</t>
  </si>
  <si>
    <t>AIROLDI Anna</t>
  </si>
  <si>
    <t>BUGNI Romina</t>
  </si>
  <si>
    <t>AIMONINO Cinzia</t>
  </si>
  <si>
    <t>CHIRI Susanna</t>
  </si>
  <si>
    <t>DIPENDENTE</t>
  </si>
  <si>
    <t>IMPORTO INCENTIVO DOVUTO</t>
  </si>
  <si>
    <t>TOTALE INCENTIVI ANNO 2019</t>
  </si>
  <si>
    <t>IMPORTO EROGATO</t>
  </si>
  <si>
    <t>IMPORTO A SALDO DA EROGARE</t>
  </si>
  <si>
    <t>BALAGNA Alberto</t>
  </si>
  <si>
    <t>MADLENA Bruno</t>
  </si>
  <si>
    <t>RONCAGLIONE TET IVANA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</si>
</sst>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4" fontId="1" fillId="0" borderId="1" xfId="0" applyNumberFormat="1" applyFont="1" applyBorder="1"/>
    <xf numFmtId="44" fontId="2" fillId="0" borderId="1" xfId="0" applyNumberFormat="1" applyFont="1" applyBorder="1"/>
    <xf numFmtId="44" fontId="1" fillId="0" borderId="1" xfId="0" applyNumberFormat="1" applyFont="1" applyFill="1" applyBorder="1"/>
    <xf numFmtId="0" fontId="3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zoomScaleNormal="100" workbookViewId="0">
      <selection activeCell="B11" sqref="B11"/>
    </sheetView>
  </sheetViews>
  <sheetFormatPr defaultRowHeight="14.4" x14ac:dyDescent="0.3"/>
  <cols>
    <col min="1" max="1" width="42.88671875" customWidth="1"/>
    <col min="2" max="4" width="28.6640625" customWidth="1"/>
  </cols>
  <sheetData>
    <row r="1" spans="1:4" s="2" customFormat="1" ht="17.399999999999999" x14ac:dyDescent="0.3">
      <c r="A1" s="9" t="s">
        <v>0</v>
      </c>
      <c r="B1" s="9"/>
      <c r="C1" s="9"/>
      <c r="D1" s="9"/>
    </row>
    <row r="2" spans="1:4" s="1" customFormat="1" ht="17.399999999999999" x14ac:dyDescent="0.3"/>
    <row r="3" spans="1:4" s="5" customFormat="1" ht="34.799999999999997" x14ac:dyDescent="0.3">
      <c r="A3" s="4" t="s">
        <v>5</v>
      </c>
      <c r="B3" s="4" t="s">
        <v>6</v>
      </c>
      <c r="C3" s="4" t="s">
        <v>8</v>
      </c>
      <c r="D3" s="4" t="s">
        <v>9</v>
      </c>
    </row>
    <row r="4" spans="1:4" s="1" customFormat="1" ht="17.399999999999999" x14ac:dyDescent="0.3">
      <c r="A4" s="3" t="s">
        <v>3</v>
      </c>
      <c r="B4" s="6">
        <f>9.07+5.75+33.18+12.17+4.23+3.12+21.16+(584.16)</f>
        <v>672.83999999999992</v>
      </c>
      <c r="C4" s="8">
        <f>93.43-4.75</f>
        <v>88.68</v>
      </c>
      <c r="D4" s="8">
        <f>B4-C4</f>
        <v>584.15999999999985</v>
      </c>
    </row>
    <row r="5" spans="1:4" s="1" customFormat="1" ht="17.399999999999999" x14ac:dyDescent="0.3">
      <c r="A5" s="3" t="s">
        <v>1</v>
      </c>
      <c r="B5" s="6">
        <f>67.34+42.69+246.49+90.4+31.44+23.19+157.2+90.7+51.86+(4339.45)</f>
        <v>5140.76</v>
      </c>
      <c r="C5" s="8">
        <f>694+105.82+142.56-141.07</f>
        <v>801.31</v>
      </c>
      <c r="D5" s="8">
        <f t="shared" ref="D5:D10" si="0">B5-C5</f>
        <v>4339.4500000000007</v>
      </c>
    </row>
    <row r="6" spans="1:4" s="1" customFormat="1" ht="17.399999999999999" x14ac:dyDescent="0.3">
      <c r="A6" s="3" t="s">
        <v>10</v>
      </c>
      <c r="B6" s="6">
        <f>9.07+5.75+33.18+12.17+4.23+3.12+21.16+(584.16)</f>
        <v>672.83999999999992</v>
      </c>
      <c r="C6" s="8">
        <f>138.78-50.1</f>
        <v>88.68</v>
      </c>
      <c r="D6" s="8">
        <f t="shared" si="0"/>
        <v>584.15999999999985</v>
      </c>
    </row>
    <row r="7" spans="1:4" s="1" customFormat="1" ht="17.399999999999999" x14ac:dyDescent="0.3">
      <c r="A7" s="3" t="s">
        <v>2</v>
      </c>
      <c r="B7" s="6">
        <f>18.13+11.49+66.36+24.34+8.47+6.24+42.33+90.7+(1168.31)</f>
        <v>1436.37</v>
      </c>
      <c r="C7" s="8">
        <f>277.65-9.59</f>
        <v>268.06</v>
      </c>
      <c r="D7" s="8">
        <f t="shared" si="0"/>
        <v>1168.31</v>
      </c>
    </row>
    <row r="8" spans="1:4" s="1" customFormat="1" ht="17.399999999999999" x14ac:dyDescent="0.3">
      <c r="A8" s="3" t="s">
        <v>4</v>
      </c>
      <c r="B8" s="6">
        <f>37.04+33.9+26.51+13.74+90.7</f>
        <v>201.89</v>
      </c>
      <c r="C8" s="8">
        <f>534.47-332.58</f>
        <v>201.89000000000004</v>
      </c>
      <c r="D8" s="8">
        <f t="shared" si="0"/>
        <v>0</v>
      </c>
    </row>
    <row r="9" spans="1:4" s="1" customFormat="1" ht="17.399999999999999" x14ac:dyDescent="0.3">
      <c r="A9" s="3" t="s">
        <v>11</v>
      </c>
      <c r="B9" s="6">
        <f>68.78+62.95+49.23+25.52+589.57+168.54</f>
        <v>964.59</v>
      </c>
      <c r="C9" s="8">
        <f>1947.21-982.62</f>
        <v>964.59</v>
      </c>
      <c r="D9" s="8">
        <f t="shared" si="0"/>
        <v>0</v>
      </c>
    </row>
    <row r="10" spans="1:4" s="1" customFormat="1" ht="17.399999999999999" x14ac:dyDescent="0.3">
      <c r="A10" s="3" t="s">
        <v>12</v>
      </c>
      <c r="B10" s="6">
        <f>45.35+38.9</f>
        <v>84.25</v>
      </c>
      <c r="C10" s="8">
        <f>129.6-45.35</f>
        <v>84.25</v>
      </c>
      <c r="D10" s="8">
        <f t="shared" si="0"/>
        <v>0</v>
      </c>
    </row>
    <row r="11" spans="1:4" s="2" customFormat="1" ht="17.399999999999999" x14ac:dyDescent="0.3">
      <c r="A11" s="3" t="s">
        <v>7</v>
      </c>
      <c r="B11" s="7">
        <f>SUM(B4:B10)</f>
        <v>9173.5400000000009</v>
      </c>
      <c r="C11" s="7">
        <f t="shared" ref="C11:D11" si="1">SUM(C4:C10)</f>
        <v>2497.46</v>
      </c>
      <c r="D11" s="7">
        <f t="shared" si="1"/>
        <v>6676.08</v>
      </c>
    </row>
    <row r="12" spans="1:4" s="1" customFormat="1" ht="17.399999999999999" x14ac:dyDescent="0.3"/>
    <row r="13" spans="1:4" s="1" customFormat="1" ht="17.399999999999999" x14ac:dyDescent="0.3"/>
    <row r="14" spans="1:4" s="1" customFormat="1" ht="17.399999999999999" x14ac:dyDescent="0.3"/>
    <row r="15" spans="1:4" s="1" customFormat="1" ht="17.399999999999999" x14ac:dyDescent="0.3"/>
    <row r="16" spans="1:4" s="1" customFormat="1" ht="17.399999999999999" x14ac:dyDescent="0.3"/>
  </sheetData>
  <sortState ref="A3:A7">
    <sortCondition ref="A3"/>
  </sortState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2020-02-06T10:57:20Z</dcterms:modified>
</cp:coreProperties>
</file>